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25725"/>
</workbook>
</file>

<file path=xl/calcChain.xml><?xml version="1.0" encoding="utf-8"?>
<calcChain xmlns="http://schemas.openxmlformats.org/spreadsheetml/2006/main">
  <c r="B9" i="3"/>
  <c r="B6"/>
  <c r="D17"/>
  <c r="D15"/>
  <c r="D16"/>
  <c r="C6"/>
  <c r="C9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/>
  <c r="D9"/>
  <c r="C28" l="1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<sst xmlns="http://schemas.openxmlformats.org/spreadsheetml/2006/main" count="35" uniqueCount="30">
  <si>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</si>
  <si>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</si>
  <si>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</si>
  <si>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</si>
  <si>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</si>
  <si>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</si>
  <si>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</si>
  <si>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</si>
  <si>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</si>
  <si>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</si>
  <si>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</si>
  <si>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</si>
  <si>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</si>
  <si>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</si>
  <si>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</si>
  <si>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</si>
  <si>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</si>
  <si>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</si>
  <si>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</si>
  <si>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</si>
  <si>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</si>
  <si>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</si>
  <si>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</si>
  <si>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</si>
  <si>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</si>
  <si>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</si>
  <si>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квартал  2018 г.</t>
  </si>
  <si>
    <t>Исполнено за 1 квартал 2018 г.</t>
  </si>
  <si>
    <t>Численность муниципальных служащих 
за 1 квартал  2018 года</t>
  </si>
  <si>
    <t>Численность работников муниципальных учреждений за 1 квартал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</si>
</sst>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80" zoomScaleNormal="100" workbookViewId="0">
      <selection activeCell="B29" sqref="B29:D29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26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6447.12</v>
      </c>
      <c r="C6" s="23">
        <f>SUM(C7:C8)</f>
        <v>896.12</v>
      </c>
      <c r="D6" s="24">
        <f t="shared" ref="D6:D27" si="0">C6/B6*100</f>
        <v>13.899539639404882</v>
      </c>
      <c r="E6" s="3"/>
    </row>
    <row r="7" spans="1:5" ht="15.75">
      <c r="A7" s="28" t="s">
        <v>15</v>
      </c>
      <c r="B7" s="29">
        <v>873.9</v>
      </c>
      <c r="C7" s="30">
        <v>130.16</v>
      </c>
      <c r="D7" s="31">
        <f t="shared" si="0"/>
        <v>14.894152649044512</v>
      </c>
      <c r="E7" s="3"/>
    </row>
    <row r="8" spans="1:5" ht="15.75">
      <c r="A8" s="28" t="s">
        <v>12</v>
      </c>
      <c r="B8" s="29">
        <v>5573.22</v>
      </c>
      <c r="C8" s="30">
        <v>765.96</v>
      </c>
      <c r="D8" s="31">
        <f t="shared" si="0"/>
        <v>13.743580910138126</v>
      </c>
      <c r="E8" s="3"/>
    </row>
    <row r="9" spans="1:5" ht="15.75">
      <c r="A9" s="9" t="s">
        <v>13</v>
      </c>
      <c r="B9" s="22">
        <f>B10+B12+B14+B17+B18+B20+B22+B24+B27+B16+B26+B25</f>
        <v>6499.1200000000008</v>
      </c>
      <c r="C9" s="22">
        <f>C10+C12+C14+C17+C18+C20+C22+C24+C27+C16+C26+C25</f>
        <v>748.29999999999984</v>
      </c>
      <c r="D9" s="24">
        <f t="shared" si="0"/>
        <v>11.51386649269439</v>
      </c>
      <c r="E9" s="3"/>
    </row>
    <row r="10" spans="1:5" ht="15.75">
      <c r="A10" s="10" t="s">
        <v>1</v>
      </c>
      <c r="B10" s="24">
        <v>1929.7</v>
      </c>
      <c r="C10" s="25">
        <v>450.65</v>
      </c>
      <c r="D10" s="24">
        <f t="shared" si="0"/>
        <v>23.353370990309372</v>
      </c>
      <c r="E10" s="4" t="e">
        <f>C10/#REF!*100</f>
        <v>#REF!</v>
      </c>
    </row>
    <row r="11" spans="1:5" ht="15" customHeight="1">
      <c r="A11" s="11" t="s">
        <v>11</v>
      </c>
      <c r="B11" s="31">
        <v>1475.9</v>
      </c>
      <c r="C11" s="32">
        <v>252.53</v>
      </c>
      <c r="D11" s="31">
        <f t="shared" si="0"/>
        <v>17.11023782099058</v>
      </c>
      <c r="E11" s="5" t="e">
        <f>C11/#REF!*100</f>
        <v>#REF!</v>
      </c>
    </row>
    <row r="12" spans="1:5" ht="15.75">
      <c r="A12" s="12" t="s">
        <v>23</v>
      </c>
      <c r="B12" s="24">
        <v>73.599999999999994</v>
      </c>
      <c r="C12" s="25">
        <v>18.399999999999999</v>
      </c>
      <c r="D12" s="24">
        <f t="shared" si="0"/>
        <v>25</v>
      </c>
      <c r="E12" s="4" t="e">
        <f>C12/#REF!*100</f>
        <v>#REF!</v>
      </c>
    </row>
    <row r="13" spans="1:5" ht="14.25" customHeight="1">
      <c r="A13" s="11" t="s">
        <v>11</v>
      </c>
      <c r="B13" s="33">
        <v>67.2</v>
      </c>
      <c r="C13" s="32">
        <v>18.399999999999999</v>
      </c>
      <c r="D13" s="31">
        <f t="shared" si="0"/>
        <v>27.38095238095238</v>
      </c>
      <c r="E13" s="5" t="e">
        <f>C13/#REF!*100</f>
        <v>#REF!</v>
      </c>
    </row>
    <row r="14" spans="1:5" ht="31.5">
      <c r="A14" s="12" t="s">
        <v>2</v>
      </c>
      <c r="B14" s="26">
        <v>1.2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3098.92</v>
      </c>
      <c r="C16" s="25">
        <v>0</v>
      </c>
      <c r="D16" s="24">
        <f t="shared" si="0"/>
        <v>0</v>
      </c>
      <c r="E16" s="6"/>
    </row>
    <row r="17" spans="1:5" ht="15.75">
      <c r="A17" s="10" t="s">
        <v>18</v>
      </c>
      <c r="B17" s="26">
        <v>152.80000000000001</v>
      </c>
      <c r="C17" s="25">
        <v>69.5</v>
      </c>
      <c r="D17" s="24">
        <f t="shared" si="0"/>
        <v>45.484293193717271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1168.5999999999999</v>
      </c>
      <c r="C20" s="25">
        <v>189.82</v>
      </c>
      <c r="D20" s="24">
        <f t="shared" si="0"/>
        <v>16.243368132808488</v>
      </c>
      <c r="E20" s="4" t="e">
        <f>C20/#REF!*100</f>
        <v>#REF!</v>
      </c>
    </row>
    <row r="21" spans="1:5" ht="15.75" customHeight="1">
      <c r="A21" s="11" t="s">
        <v>11</v>
      </c>
      <c r="B21" s="31">
        <v>765.2</v>
      </c>
      <c r="C21" s="32">
        <v>139.28</v>
      </c>
      <c r="D21" s="31">
        <f t="shared" si="0"/>
        <v>18.201777313120751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74.3</v>
      </c>
      <c r="C24" s="26">
        <v>19.93</v>
      </c>
      <c r="D24" s="24">
        <f t="shared" si="0"/>
        <v>26.823687752355319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-52.000000000000909</v>
      </c>
      <c r="C28" s="24">
        <f>C6-C9</f>
        <v>147.82000000000016</v>
      </c>
      <c r="D28" s="24"/>
      <c r="E28" s="6" t="e">
        <f>C28/#REF!*100</f>
        <v>#REF!</v>
      </c>
    </row>
    <row r="29" spans="1:5" ht="31.5">
      <c r="A29" s="16" t="s">
        <v>28</v>
      </c>
      <c r="B29" s="35">
        <v>3</v>
      </c>
      <c r="C29" s="35"/>
      <c r="D29" s="35"/>
      <c r="E29" s="18"/>
    </row>
    <row r="30" spans="1:5" ht="31.5">
      <c r="A30" s="19" t="s">
        <v>29</v>
      </c>
      <c r="B30" s="35">
        <v>3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2015-01-23T09:55:50Z</cp:lastPrinted>
  <dcterms:created xsi:type="dcterms:W3CDTF">1996-10-08T23:32:33Z</dcterms:created>
  <dcterms:modified xsi:type="dcterms:W3CDTF">2018-04-05T12:32:00Z</dcterms:modified>
</cp:coreProperties>
</file>