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D12" i="3" l="1"/>
  <c r="B9" i="3" l="1"/>
  <c r="B6" i="3"/>
  <c r="D18" i="3"/>
  <c r="D16" i="3"/>
  <c r="D17" i="3"/>
  <c r="C6" i="3"/>
  <c r="C9" i="3"/>
  <c r="E28" i="3"/>
  <c r="D28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6" i="3"/>
  <c r="E15" i="3"/>
  <c r="D15" i="3"/>
  <c r="E14" i="3"/>
  <c r="D14" i="3"/>
  <c r="E13" i="3"/>
  <c r="D13" i="3"/>
  <c r="E11" i="3"/>
  <c r="D11" i="3"/>
  <c r="E10" i="3"/>
  <c r="D10" i="3"/>
  <c r="D8" i="3"/>
  <c r="D7" i="3"/>
  <c r="D6" i="3"/>
  <c r="D9" i="3" l="1"/>
  <c r="C29" i="3"/>
  <c r="E29" i="3" s="1"/>
  <c r="B29" i="3"/>
</calcChain>
</file>

<file path=xl/sharedStrings.xml><?xml version="1.0" encoding="utf-8"?>
<sst xmlns="http://schemas.openxmlformats.org/spreadsheetml/2006/main" count="36" uniqueCount="31">
  <si>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</si>
  <si>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</si>
  <si>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</si>
  <si>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</si>
  <si>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</si>
  <si>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</si>
  <si>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</si>
  <si>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</si>
  <si>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</si>
  <si>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</si>
  <si>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</si>
  <si>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</si>
  <si>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</si>
  <si>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</si>
  <si>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</si>
  <si>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</si>
  <si>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</si>
  <si>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</si>
  <si>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</si>
  <si>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</si>
  <si>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</si>
  <si>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</si>
  <si>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</si>
  <si>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</si>
  <si>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</si>
  <si>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</si>
  <si>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из них: оплата труда и начисления на оплату труда муниципальных служащих</t>
  </si>
  <si>
    <t>бюджета Ерышевского сельского поселения Павловского муниципального района
за 2018 г.</t>
  </si>
  <si>
    <t>Исполнено за  2018 г.</t>
  </si>
  <si>
    <t>Численность работников муниципальных учреждений за  2018 года</t>
  </si>
  <si>
    <t>Численность муниципальных служащих 
за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</si>
</sst>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8" fillId="0" borderId="3" xfId="0" applyNumberFormat="1" applyFont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90" zoomScaleNormal="100" zoomScaleSheetLayoutView="90" workbookViewId="0">
      <selection activeCell="C17" sqref="C17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7" t="s">
        <v>9</v>
      </c>
      <c r="B1" s="37"/>
      <c r="C1" s="37"/>
      <c r="D1" s="37"/>
      <c r="E1" s="37"/>
    </row>
    <row r="2" spans="1:5" ht="33" customHeight="1" x14ac:dyDescent="0.2">
      <c r="A2" s="38" t="s">
        <v>27</v>
      </c>
      <c r="B2" s="38"/>
      <c r="C2" s="38"/>
      <c r="D2" s="38"/>
      <c r="E2" s="38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9" t="s">
        <v>16</v>
      </c>
      <c r="B4" s="41" t="s">
        <v>10</v>
      </c>
      <c r="C4" s="42" t="s">
        <v>28</v>
      </c>
      <c r="D4" s="43" t="s">
        <v>17</v>
      </c>
      <c r="E4" s="44" t="s">
        <v>0</v>
      </c>
    </row>
    <row r="5" spans="1:5" ht="51.75" customHeight="1" x14ac:dyDescent="0.2">
      <c r="A5" s="40"/>
      <c r="B5" s="41"/>
      <c r="C5" s="42"/>
      <c r="D5" s="43"/>
      <c r="E5" s="45"/>
    </row>
    <row r="6" spans="1:5" ht="15.75" x14ac:dyDescent="0.25">
      <c r="A6" s="9" t="s">
        <v>14</v>
      </c>
      <c r="B6" s="22">
        <f>SUM(B7:B8)</f>
        <v>6208.6200000000008</v>
      </c>
      <c r="C6" s="23">
        <f>SUM(C7:C8)</f>
        <v>6192.64</v>
      </c>
      <c r="D6" s="24">
        <f t="shared" ref="D6:D28" si="0">C6/B6*100</f>
        <v>99.74261591142637</v>
      </c>
      <c r="E6" s="3"/>
    </row>
    <row r="7" spans="1:5" ht="15.75" x14ac:dyDescent="0.25">
      <c r="A7" s="28" t="s">
        <v>15</v>
      </c>
      <c r="B7" s="29">
        <v>937.1</v>
      </c>
      <c r="C7" s="30">
        <v>964.18</v>
      </c>
      <c r="D7" s="31">
        <f t="shared" si="0"/>
        <v>102.88976630028812</v>
      </c>
      <c r="E7" s="3"/>
    </row>
    <row r="8" spans="1:5" ht="15.75" x14ac:dyDescent="0.25">
      <c r="A8" s="28" t="s">
        <v>12</v>
      </c>
      <c r="B8" s="29">
        <v>5271.52</v>
      </c>
      <c r="C8" s="30">
        <v>5228.46</v>
      </c>
      <c r="D8" s="31">
        <f t="shared" si="0"/>
        <v>99.183157798889127</v>
      </c>
      <c r="E8" s="3"/>
    </row>
    <row r="9" spans="1:5" ht="15.75" x14ac:dyDescent="0.25">
      <c r="A9" s="9" t="s">
        <v>13</v>
      </c>
      <c r="B9" s="22">
        <f>B10+B13+B15+B18+B19+B21+B23+B25+B28+B17+B27+B26</f>
        <v>6347.920000000001</v>
      </c>
      <c r="C9" s="22">
        <f>C10+C13+C15+C18+C19+C21+C23+C25+C28+C17+C27+C26</f>
        <v>6300.8200000000006</v>
      </c>
      <c r="D9" s="24">
        <f t="shared" si="0"/>
        <v>99.258024675799319</v>
      </c>
      <c r="E9" s="3"/>
    </row>
    <row r="10" spans="1:5" ht="15.75" x14ac:dyDescent="0.25">
      <c r="A10" s="10" t="s">
        <v>1</v>
      </c>
      <c r="B10" s="24">
        <v>2410.11</v>
      </c>
      <c r="C10" s="25">
        <v>2410.1</v>
      </c>
      <c r="D10" s="24">
        <f t="shared" si="0"/>
        <v>99.99958508117885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1452.2</v>
      </c>
      <c r="C11" s="32">
        <v>1452.2</v>
      </c>
      <c r="D11" s="31">
        <f>C11/B11*100</f>
        <v>100</v>
      </c>
      <c r="E11" s="5" t="e">
        <f>C11/#REF!*100</f>
        <v>#REF!</v>
      </c>
    </row>
    <row r="12" spans="1:5" ht="29.25" customHeight="1" x14ac:dyDescent="0.25">
      <c r="A12" s="35" t="s">
        <v>26</v>
      </c>
      <c r="B12" s="31">
        <v>1261</v>
      </c>
      <c r="C12" s="32">
        <v>1261</v>
      </c>
      <c r="D12" s="31">
        <f>C12/B12*100</f>
        <v>100</v>
      </c>
      <c r="E12" s="5"/>
    </row>
    <row r="13" spans="1:5" ht="15.75" x14ac:dyDescent="0.25">
      <c r="A13" s="12" t="s">
        <v>23</v>
      </c>
      <c r="B13" s="24">
        <v>75.3</v>
      </c>
      <c r="C13" s="25">
        <v>75.3</v>
      </c>
      <c r="D13" s="24">
        <f t="shared" si="0"/>
        <v>100</v>
      </c>
      <c r="E13" s="4" t="e">
        <f>C13/#REF!*100</f>
        <v>#REF!</v>
      </c>
    </row>
    <row r="14" spans="1:5" ht="14.25" customHeight="1" x14ac:dyDescent="0.25">
      <c r="A14" s="11" t="s">
        <v>11</v>
      </c>
      <c r="B14" s="33">
        <v>68.900000000000006</v>
      </c>
      <c r="C14" s="32">
        <v>68.900000000000006</v>
      </c>
      <c r="D14" s="31">
        <f t="shared" si="0"/>
        <v>100</v>
      </c>
      <c r="E14" s="5" t="e">
        <f>C14/#REF!*100</f>
        <v>#REF!</v>
      </c>
    </row>
    <row r="15" spans="1:5" ht="31.5" x14ac:dyDescent="0.25">
      <c r="A15" s="12" t="s">
        <v>2</v>
      </c>
      <c r="B15" s="26">
        <v>2.6</v>
      </c>
      <c r="C15" s="25">
        <v>2.6</v>
      </c>
      <c r="D15" s="24">
        <f t="shared" si="0"/>
        <v>100</v>
      </c>
      <c r="E15" s="4" t="e">
        <f>C15/#REF!*100</f>
        <v>#REF!</v>
      </c>
    </row>
    <row r="16" spans="1:5" ht="14.25" hidden="1" customHeight="1" x14ac:dyDescent="0.25">
      <c r="A16" s="11" t="s">
        <v>11</v>
      </c>
      <c r="B16" s="33">
        <v>6220.3</v>
      </c>
      <c r="C16" s="32">
        <v>4431.6000000000004</v>
      </c>
      <c r="D16" s="24">
        <f t="shared" si="0"/>
        <v>71.244152211308148</v>
      </c>
      <c r="E16" s="5" t="e">
        <f>C16/#REF!*100</f>
        <v>#REF!</v>
      </c>
    </row>
    <row r="17" spans="1:5" s="20" customFormat="1" ht="15.75" customHeight="1" x14ac:dyDescent="0.25">
      <c r="A17" s="12" t="s">
        <v>3</v>
      </c>
      <c r="B17" s="26">
        <v>2341.0300000000002</v>
      </c>
      <c r="C17" s="25">
        <v>2298</v>
      </c>
      <c r="D17" s="24">
        <f t="shared" si="0"/>
        <v>98.161920180433398</v>
      </c>
      <c r="E17" s="6"/>
    </row>
    <row r="18" spans="1:5" ht="15.75" x14ac:dyDescent="0.25">
      <c r="A18" s="10" t="s">
        <v>18</v>
      </c>
      <c r="B18" s="26">
        <v>454.84</v>
      </c>
      <c r="C18" s="25">
        <v>454.8</v>
      </c>
      <c r="D18" s="24">
        <f t="shared" si="0"/>
        <v>99.991205698707248</v>
      </c>
      <c r="E18" s="4"/>
    </row>
    <row r="19" spans="1:5" ht="15.75" hidden="1" x14ac:dyDescent="0.25">
      <c r="A19" s="12" t="s">
        <v>4</v>
      </c>
      <c r="B19" s="26"/>
      <c r="C19" s="25"/>
      <c r="D19" s="24" t="e">
        <f t="shared" si="0"/>
        <v>#DIV/0!</v>
      </c>
      <c r="E19" s="4" t="e">
        <f>C19/#REF!*100</f>
        <v>#REF!</v>
      </c>
    </row>
    <row r="20" spans="1:5" ht="14.25" hidden="1" customHeight="1" x14ac:dyDescent="0.25">
      <c r="A20" s="11" t="s">
        <v>11</v>
      </c>
      <c r="B20" s="33"/>
      <c r="C20" s="32"/>
      <c r="D20" s="31" t="e">
        <f t="shared" si="0"/>
        <v>#DIV/0!</v>
      </c>
      <c r="E20" s="5" t="e">
        <f>C20/#REF!*100</f>
        <v>#REF!</v>
      </c>
    </row>
    <row r="21" spans="1:5" ht="31.5" x14ac:dyDescent="0.25">
      <c r="A21" s="13" t="s">
        <v>5</v>
      </c>
      <c r="B21" s="24">
        <v>944.4</v>
      </c>
      <c r="C21" s="25">
        <v>940.4</v>
      </c>
      <c r="D21" s="24">
        <f t="shared" si="0"/>
        <v>99.576450656501478</v>
      </c>
      <c r="E21" s="4" t="e">
        <f>C21/#REF!*100</f>
        <v>#REF!</v>
      </c>
    </row>
    <row r="22" spans="1:5" ht="15.75" customHeight="1" x14ac:dyDescent="0.25">
      <c r="A22" s="11" t="s">
        <v>11</v>
      </c>
      <c r="B22" s="31">
        <v>765.2</v>
      </c>
      <c r="C22" s="32">
        <v>485.2</v>
      </c>
      <c r="D22" s="31">
        <f t="shared" si="0"/>
        <v>63.408259278619958</v>
      </c>
      <c r="E22" s="5" t="e">
        <f>C22/#REF!*100</f>
        <v>#REF!</v>
      </c>
    </row>
    <row r="23" spans="1:5" ht="15.75" hidden="1" x14ac:dyDescent="0.25">
      <c r="A23" s="12" t="s">
        <v>21</v>
      </c>
      <c r="B23" s="24"/>
      <c r="C23" s="25"/>
      <c r="D23" s="24" t="e">
        <f t="shared" si="0"/>
        <v>#DIV/0!</v>
      </c>
      <c r="E23" s="4" t="e">
        <f>C23/#REF!*100</f>
        <v>#REF!</v>
      </c>
    </row>
    <row r="24" spans="1:5" ht="14.25" hidden="1" customHeight="1" x14ac:dyDescent="0.25">
      <c r="A24" s="11" t="s">
        <v>11</v>
      </c>
      <c r="B24" s="33"/>
      <c r="C24" s="32"/>
      <c r="D24" s="31" t="e">
        <f t="shared" si="0"/>
        <v>#DIV/0!</v>
      </c>
      <c r="E24" s="5" t="e">
        <f>C24/#REF!*100</f>
        <v>#REF!</v>
      </c>
    </row>
    <row r="25" spans="1:5" ht="15.75" x14ac:dyDescent="0.25">
      <c r="A25" s="12" t="s">
        <v>6</v>
      </c>
      <c r="B25" s="24">
        <v>119.6</v>
      </c>
      <c r="C25" s="26">
        <v>119.59</v>
      </c>
      <c r="D25" s="24">
        <f t="shared" si="0"/>
        <v>99.991638795986631</v>
      </c>
      <c r="E25" s="4" t="e">
        <f>C25/#REF!*100</f>
        <v>#REF!</v>
      </c>
    </row>
    <row r="26" spans="1:5" ht="15.75" hidden="1" x14ac:dyDescent="0.25">
      <c r="A26" s="12" t="s">
        <v>22</v>
      </c>
      <c r="B26" s="24"/>
      <c r="C26" s="26"/>
      <c r="D26" s="24" t="e">
        <f t="shared" si="0"/>
        <v>#DIV/0!</v>
      </c>
      <c r="E26" s="4"/>
    </row>
    <row r="27" spans="1:5" ht="31.5" x14ac:dyDescent="0.25">
      <c r="A27" s="12" t="s">
        <v>20</v>
      </c>
      <c r="B27" s="24">
        <v>0.04</v>
      </c>
      <c r="C27" s="26">
        <v>0.03</v>
      </c>
      <c r="D27" s="24">
        <v>0</v>
      </c>
      <c r="E27" s="4"/>
    </row>
    <row r="28" spans="1:5" ht="0.75" customHeight="1" x14ac:dyDescent="0.25">
      <c r="A28" s="12" t="s">
        <v>7</v>
      </c>
      <c r="B28" s="24"/>
      <c r="C28" s="26"/>
      <c r="D28" s="24" t="e">
        <f t="shared" si="0"/>
        <v>#DIV/0!</v>
      </c>
      <c r="E28" s="4" t="e">
        <f>C28/#REF!*100</f>
        <v>#REF!</v>
      </c>
    </row>
    <row r="29" spans="1:5" ht="15.75" x14ac:dyDescent="0.25">
      <c r="A29" s="14" t="s">
        <v>8</v>
      </c>
      <c r="B29" s="24">
        <f>B6-B9</f>
        <v>-139.30000000000018</v>
      </c>
      <c r="C29" s="24">
        <f>C6-C9</f>
        <v>-108.18000000000029</v>
      </c>
      <c r="D29" s="24"/>
      <c r="E29" s="6" t="e">
        <f>C29/#REF!*100</f>
        <v>#REF!</v>
      </c>
    </row>
    <row r="30" spans="1:5" ht="31.5" x14ac:dyDescent="0.25">
      <c r="A30" s="16" t="s">
        <v>30</v>
      </c>
      <c r="B30" s="36">
        <v>3</v>
      </c>
      <c r="C30" s="36"/>
      <c r="D30" s="36"/>
      <c r="E30" s="18"/>
    </row>
    <row r="31" spans="1:5" ht="31.5" x14ac:dyDescent="0.25">
      <c r="A31" s="19" t="s">
        <v>29</v>
      </c>
      <c r="B31" s="36">
        <v>2</v>
      </c>
      <c r="C31" s="36"/>
      <c r="D31" s="36"/>
      <c r="E31" s="34"/>
    </row>
    <row r="32" spans="1:5" ht="59.25" customHeight="1" x14ac:dyDescent="0.25">
      <c r="A32" s="19" t="s">
        <v>24</v>
      </c>
      <c r="B32" s="36" t="s">
        <v>25</v>
      </c>
      <c r="C32" s="36"/>
      <c r="D32" s="36"/>
      <c r="E32" s="17"/>
    </row>
    <row r="33" spans="1:5" ht="15.75" x14ac:dyDescent="0.25">
      <c r="A33" s="8"/>
      <c r="B33" s="21"/>
      <c r="C33" s="21"/>
      <c r="D33" s="21"/>
      <c r="E33" s="7"/>
    </row>
  </sheetData>
  <mergeCells count="10">
    <mergeCell ref="B30:D30"/>
    <mergeCell ref="B32:D32"/>
    <mergeCell ref="A1:E1"/>
    <mergeCell ref="A2:E2"/>
    <mergeCell ref="A4:A5"/>
    <mergeCell ref="B4:B5"/>
    <mergeCell ref="C4:C5"/>
    <mergeCell ref="D4:D5"/>
    <mergeCell ref="E4:E5"/>
    <mergeCell ref="B31:D31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2019-01-23T13:03:01Z</dcterms:modified>
</cp:coreProperties>
</file>