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80" windowWidth="9720" windowHeight="7260"/>
  </bookViews>
  <sheets>
    <sheet name="для редакции" sheetId="3" r:id="rId1"/>
  </sheets>
  <calcPr calcId="124519"/>
</workbook>
</file>

<file path=xl/calcChain.xml><?xml version="1.0" encoding="utf-8"?>
<calcChain xmlns="http://schemas.openxmlformats.org/spreadsheetml/2006/main">
  <c r="B9" i="3"/>
  <c r="B6"/>
  <c r="D17"/>
  <c r="D15"/>
  <c r="D16"/>
  <c r="C6"/>
  <c r="C9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 l="1"/>
  <c r="D9"/>
  <c r="C28"/>
  <c r="E28" s="1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<sst xmlns="http://schemas.openxmlformats.org/spreadsheetml/2006/main" count="35" uniqueCount="30">
  <si>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</si>
  <si>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</si>
  <si>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</si>
  <si>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</si>
  <si>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</si>
  <si>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</si>
  <si>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</si>
  <si>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</si>
  <si>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</si>
  <si>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</si>
  <si>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</si>
  <si>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</si>
  <si>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</si>
  <si>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</si>
  <si>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</si>
  <si>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</si>
  <si>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</si>
  <si>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</si>
  <si>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</si>
  <si>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</si>
  <si>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</si>
  <si>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</si>
  <si>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</si>
  <si>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</si>
  <si>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</si>
  <si>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</si>
  <si>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Численность муниципальных служащих 
за 1 квартал  2022 года</t>
  </si>
  <si>
    <t>Численность работников муниципальных учреждений за 1 квартал 2022 года</t>
  </si>
  <si>
    <t>бюджета Ерышевского сельского поселения Павловского муниципального района
за  12 месяцев  2022 г.</t>
  </si>
  <si>
    <t>Исполнено за 12 мес. 2022 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</si>
</sst>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90" zoomScaleSheetLayoutView="90" workbookViewId="0">
      <selection activeCell="B29" sqref="B29:D29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28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29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12113.699999999999</v>
      </c>
      <c r="C6" s="23">
        <f>SUM(C7:C8)</f>
        <v>12001.199999999999</v>
      </c>
      <c r="D6" s="24">
        <f t="shared" ref="D6:D27" si="0">C6/B6*100</f>
        <v>99.071299437826582</v>
      </c>
      <c r="E6" s="3"/>
    </row>
    <row r="7" spans="1:5" ht="15.75">
      <c r="A7" s="28" t="s">
        <v>15</v>
      </c>
      <c r="B7" s="29">
        <v>830.3</v>
      </c>
      <c r="C7" s="30">
        <v>837.3</v>
      </c>
      <c r="D7" s="31">
        <f t="shared" si="0"/>
        <v>100.84306877032398</v>
      </c>
      <c r="E7" s="3"/>
    </row>
    <row r="8" spans="1:5" ht="15.75">
      <c r="A8" s="28" t="s">
        <v>12</v>
      </c>
      <c r="B8" s="29">
        <v>11283.4</v>
      </c>
      <c r="C8" s="30">
        <v>11163.9</v>
      </c>
      <c r="D8" s="31">
        <f t="shared" si="0"/>
        <v>98.940922062498899</v>
      </c>
      <c r="E8" s="3"/>
    </row>
    <row r="9" spans="1:5" ht="15.75">
      <c r="A9" s="9" t="s">
        <v>13</v>
      </c>
      <c r="B9" s="22">
        <f>B10+B12+B14+B17+B18+B20+B22+B24+B27+B16+B26+B25</f>
        <v>12710.17</v>
      </c>
      <c r="C9" s="22">
        <f>C10+C12+C14+C17+C18+C20+C22+C24+C27+C16+C26+C25</f>
        <v>12177.549999999997</v>
      </c>
      <c r="D9" s="24">
        <f t="shared" si="0"/>
        <v>95.809497433944614</v>
      </c>
      <c r="E9" s="3"/>
    </row>
    <row r="10" spans="1:5" ht="15.75">
      <c r="A10" s="10" t="s">
        <v>1</v>
      </c>
      <c r="B10" s="24">
        <v>4875.22</v>
      </c>
      <c r="C10" s="25">
        <v>4672.78</v>
      </c>
      <c r="D10" s="24">
        <f t="shared" si="0"/>
        <v>95.84757200700686</v>
      </c>
      <c r="E10" s="4" t="e">
        <f>C10/#REF!*100</f>
        <v>#REF!</v>
      </c>
    </row>
    <row r="11" spans="1:5" ht="15" customHeight="1">
      <c r="A11" s="11" t="s">
        <v>11</v>
      </c>
      <c r="B11" s="31">
        <v>1710.6</v>
      </c>
      <c r="C11" s="32">
        <v>1696.58</v>
      </c>
      <c r="D11" s="31">
        <f t="shared" si="0"/>
        <v>99.180404536419971</v>
      </c>
      <c r="E11" s="5" t="e">
        <f>C11/#REF!*100</f>
        <v>#REF!</v>
      </c>
    </row>
    <row r="12" spans="1:5" ht="15.75">
      <c r="A12" s="12" t="s">
        <v>23</v>
      </c>
      <c r="B12" s="24">
        <v>99</v>
      </c>
      <c r="C12" s="25">
        <v>99</v>
      </c>
      <c r="D12" s="24">
        <f t="shared" si="0"/>
        <v>100</v>
      </c>
      <c r="E12" s="4" t="e">
        <f>C12/#REF!*100</f>
        <v>#REF!</v>
      </c>
    </row>
    <row r="13" spans="1:5" ht="14.25" customHeight="1">
      <c r="A13" s="11" t="s">
        <v>11</v>
      </c>
      <c r="B13" s="33">
        <v>92.4</v>
      </c>
      <c r="C13" s="32">
        <v>92.4</v>
      </c>
      <c r="D13" s="31">
        <f t="shared" si="0"/>
        <v>100</v>
      </c>
      <c r="E13" s="5" t="e">
        <f>C13/#REF!*100</f>
        <v>#REF!</v>
      </c>
    </row>
    <row r="14" spans="1:5" ht="31.5">
      <c r="A14" s="12" t="s">
        <v>2</v>
      </c>
      <c r="B14" s="26">
        <v>28.66</v>
      </c>
      <c r="C14" s="25">
        <v>9.9</v>
      </c>
      <c r="D14" s="24">
        <f t="shared" si="0"/>
        <v>34.542916957431963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521.03</v>
      </c>
      <c r="C16" s="25">
        <v>520.23</v>
      </c>
      <c r="D16" s="24">
        <f t="shared" si="0"/>
        <v>99.846457977467722</v>
      </c>
      <c r="E16" s="6"/>
    </row>
    <row r="17" spans="1:5" ht="15.75">
      <c r="A17" s="10" t="s">
        <v>18</v>
      </c>
      <c r="B17" s="26">
        <v>7019.15</v>
      </c>
      <c r="C17" s="25">
        <v>6709.24</v>
      </c>
      <c r="D17" s="24">
        <f t="shared" si="0"/>
        <v>95.584793030495149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0</v>
      </c>
      <c r="C20" s="25">
        <v>0</v>
      </c>
      <c r="D20" s="24" t="e">
        <f t="shared" si="0"/>
        <v>#DIV/0!</v>
      </c>
      <c r="E20" s="4" t="e">
        <f>C20/#REF!*100</f>
        <v>#REF!</v>
      </c>
    </row>
    <row r="21" spans="1:5" ht="15.75" customHeight="1">
      <c r="A21" s="11" t="s">
        <v>11</v>
      </c>
      <c r="B21" s="31">
        <v>0</v>
      </c>
      <c r="C21" s="32">
        <v>0</v>
      </c>
      <c r="D21" s="31" t="e">
        <f t="shared" si="0"/>
        <v>#DIV/0!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167.11</v>
      </c>
      <c r="C24" s="26">
        <v>166.4</v>
      </c>
      <c r="D24" s="24">
        <f t="shared" si="0"/>
        <v>99.575130153790909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-596.47000000000116</v>
      </c>
      <c r="C28" s="24">
        <f>C6-C9</f>
        <v>-176.34999999999854</v>
      </c>
      <c r="D28" s="24"/>
      <c r="E28" s="6" t="e">
        <f>C28/#REF!*100</f>
        <v>#REF!</v>
      </c>
    </row>
    <row r="29" spans="1:5" ht="31.5">
      <c r="A29" s="16" t="s">
        <v>26</v>
      </c>
      <c r="B29" s="35">
        <v>2</v>
      </c>
      <c r="C29" s="35"/>
      <c r="D29" s="35"/>
      <c r="E29" s="18"/>
    </row>
    <row r="30" spans="1:5" ht="31.5">
      <c r="A30" s="19" t="s">
        <v>27</v>
      </c>
      <c r="B30" s="35">
        <v>2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buh1c</cp:lastModifiedBy>
  <cp:lastPrinted>2018-04-09T05:52:15Z</cp:lastPrinted>
  <dcterms:created xsi:type="dcterms:W3CDTF">1996-10-08T23:32:33Z</dcterms:created>
  <dcterms:modified xsi:type="dcterms:W3CDTF">2023-04-19T08:08:30Z</dcterms:modified>
</cp:coreProperties>
</file>