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80" windowWidth="9720" windowHeight="7260"/>
  </bookViews>
  <sheets>
    <sheet name="для редакции" sheetId="3" r:id="rId1"/>
  </sheets>
  <calcPr calcId="145621"/>
</workbook>
</file>

<file path=xl/calcChain.xml><?xml version="1.0" encoding="utf-8"?>
<calcChain xmlns="http://schemas.openxmlformats.org/spreadsheetml/2006/main">
  <c r="B9" i="3" l="1"/>
  <c r="B6" i="3"/>
  <c r="D17" i="3"/>
  <c r="D15" i="3"/>
  <c r="D16" i="3"/>
  <c r="C6" i="3"/>
  <c r="C9" i="3"/>
  <c r="E27" i="3"/>
  <c r="D27" i="3"/>
  <c r="D25" i="3"/>
  <c r="E24" i="3"/>
  <c r="D24" i="3"/>
  <c r="E23" i="3"/>
  <c r="D23" i="3"/>
  <c r="E22" i="3"/>
  <c r="D22" i="3"/>
  <c r="E21" i="3"/>
  <c r="D21" i="3"/>
  <c r="E20" i="3"/>
  <c r="D20" i="3"/>
  <c r="E19" i="3"/>
  <c r="D19" i="3"/>
  <c r="E18" i="3"/>
  <c r="D18" i="3"/>
  <c r="E15" i="3"/>
  <c r="E14" i="3"/>
  <c r="D14" i="3"/>
  <c r="E13" i="3"/>
  <c r="D13" i="3"/>
  <c r="E12" i="3"/>
  <c r="D12" i="3"/>
  <c r="E11" i="3"/>
  <c r="D11" i="3"/>
  <c r="E10" i="3"/>
  <c r="D10" i="3"/>
  <c r="D8" i="3"/>
  <c r="D7" i="3"/>
  <c r="D6" i="3"/>
  <c r="D9" i="3" l="1"/>
  <c r="C28" i="3"/>
  <c r="E28" i="3" s="1"/>
  <c r="B28" i="3"/>
</calcChain>
</file>

<file path=xl/sharedStrings.xml><?xml version="1.0" encoding="utf-8"?>
<sst xmlns="http://schemas.openxmlformats.org/spreadsheetml/2006/main" count="35" uniqueCount="30">
  <si>
    <t>% исполнения к плану на отчетн.период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</si>
  <si>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</si>
  <si>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</si>
  <si>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</si>
  <si>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Образование</t>
  </si>
  <si>
    <t>Культура, кинематография, средства массовой информации</t>
  </si>
  <si>
    <t>Социальная политика</t>
  </si>
  <si>
    <t>Финпомощь поселениям</t>
  </si>
  <si>
    <t>профицит (+), дефицит (-)</t>
  </si>
  <si>
    <t xml:space="preserve">Сведения о ходе исполнения </t>
  </si>
  <si>
    <t>Уточненный план на год</t>
  </si>
  <si>
    <t>в т.ч. оплата труда и начисления на оплату труда</t>
  </si>
  <si>
    <t>Безвозмездные поступления</t>
  </si>
  <si>
    <t>ИТОГО РАСХОДОВ</t>
  </si>
  <si>
    <t>ИТОГО ДОХОДОВ</t>
  </si>
  <si>
    <t>Доходы налоговые и неналоговые</t>
  </si>
  <si>
    <t xml:space="preserve">Наименование показателя </t>
  </si>
  <si>
    <t xml:space="preserve">% исполнения </t>
  </si>
  <si>
    <t>Жилищно-коммунальное хозяйство</t>
  </si>
  <si>
    <t>тыс.руб.</t>
  </si>
  <si>
    <t>Обслуживание государственного и муниципального долга</t>
  </si>
  <si>
    <t>Здравоохранение</t>
  </si>
  <si>
    <t>Физическая культура и спорт</t>
  </si>
  <si>
    <t>Национальная оборона</t>
  </si>
  <si>
    <t>Глава Ерышевского сельского поселения</t>
  </si>
  <si>
    <t>Т.П.Быкова</t>
  </si>
  <si>
    <t>бюджета Ерышевского сельского поселения Павловского муниципального района
за  1 квартал  2021 г.</t>
  </si>
  <si>
    <t>Исполнено за 1 квартал 2021 г.</t>
  </si>
  <si>
    <t>Численность муниципальных служащих 
за 1 квартал  2021 года</t>
  </si>
  <si>
    <t>Численность работников муниципальных учреждений за 1 квартал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</si>
</sst>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Arial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1" fillId="0" borderId="0" xfId="0" applyNumberFormat="1" applyFont="1"/>
    <xf numFmtId="164" fontId="3" fillId="0" borderId="0" xfId="0" applyNumberFormat="1" applyFont="1"/>
    <xf numFmtId="164" fontId="5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wrapText="1"/>
    </xf>
    <xf numFmtId="164" fontId="3" fillId="0" borderId="2" xfId="0" applyNumberFormat="1" applyFont="1" applyBorder="1" applyAlignment="1">
      <alignment horizontal="right" wrapText="1"/>
    </xf>
    <xf numFmtId="164" fontId="6" fillId="0" borderId="2" xfId="0" applyNumberFormat="1" applyFont="1" applyBorder="1" applyAlignment="1">
      <alignment horizontal="right" wrapText="1"/>
    </xf>
    <xf numFmtId="164" fontId="7" fillId="0" borderId="0" xfId="0" applyNumberFormat="1" applyFont="1"/>
    <xf numFmtId="2" fontId="8" fillId="0" borderId="0" xfId="0" applyNumberFormat="1" applyFont="1" applyAlignment="1">
      <alignment horizontal="left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left" wrapText="1"/>
    </xf>
    <xf numFmtId="2" fontId="8" fillId="0" borderId="3" xfId="0" applyNumberFormat="1" applyFont="1" applyBorder="1" applyAlignment="1">
      <alignment horizontal="right" wrapText="1"/>
    </xf>
    <xf numFmtId="2" fontId="2" fillId="0" borderId="4" xfId="0" applyNumberFormat="1" applyFont="1" applyBorder="1" applyAlignment="1">
      <alignment horizontal="left" wrapText="1"/>
    </xf>
    <xf numFmtId="2" fontId="2" fillId="0" borderId="4" xfId="0" applyNumberFormat="1" applyFont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left" wrapText="1"/>
    </xf>
    <xf numFmtId="2" fontId="9" fillId="0" borderId="0" xfId="0" applyNumberFormat="1" applyFont="1" applyAlignment="1">
      <alignment horizontal="left"/>
    </xf>
    <xf numFmtId="0" fontId="2" fillId="0" borderId="2" xfId="0" applyFont="1" applyBorder="1" applyAlignment="1">
      <alignment wrapText="1"/>
    </xf>
    <xf numFmtId="164" fontId="8" fillId="0" borderId="0" xfId="0" applyNumberFormat="1" applyFont="1"/>
    <xf numFmtId="0" fontId="2" fillId="0" borderId="5" xfId="0" applyFont="1" applyFill="1" applyBorder="1" applyAlignment="1"/>
    <xf numFmtId="2" fontId="2" fillId="0" borderId="2" xfId="0" applyNumberFormat="1" applyFont="1" applyBorder="1" applyAlignment="1">
      <alignment wrapText="1"/>
    </xf>
    <xf numFmtId="0" fontId="10" fillId="0" borderId="0" xfId="0" applyFont="1"/>
    <xf numFmtId="4" fontId="8" fillId="0" borderId="0" xfId="0" applyNumberFormat="1" applyFont="1" applyAlignment="1">
      <alignment horizontal="center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wrapText="1"/>
    </xf>
    <xf numFmtId="4" fontId="2" fillId="0" borderId="2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 wrapText="1"/>
    </xf>
    <xf numFmtId="4" fontId="9" fillId="0" borderId="0" xfId="0" applyNumberFormat="1" applyFont="1" applyAlignment="1">
      <alignment horizontal="center"/>
    </xf>
    <xf numFmtId="2" fontId="8" fillId="0" borderId="3" xfId="0" applyNumberFormat="1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wrapText="1"/>
    </xf>
    <xf numFmtId="4" fontId="11" fillId="0" borderId="2" xfId="0" applyNumberFormat="1" applyFont="1" applyFill="1" applyBorder="1" applyAlignment="1">
      <alignment horizontal="center"/>
    </xf>
    <xf numFmtId="4" fontId="11" fillId="0" borderId="2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/>
    <xf numFmtId="3" fontId="2" fillId="0" borderId="2" xfId="0" applyNumberFormat="1" applyFont="1" applyFill="1" applyBorder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view="pageBreakPreview" zoomScale="90" zoomScaleNormal="100" zoomScaleSheetLayoutView="90" workbookViewId="0">
      <selection activeCell="C17" sqref="C17"/>
    </sheetView>
  </sheetViews>
  <sheetFormatPr defaultRowHeight="15" x14ac:dyDescent="0.2"/>
  <cols>
    <col min="1" max="1" width="50.140625" style="15" customWidth="1"/>
    <col min="2" max="2" width="15.5703125" style="27" customWidth="1"/>
    <col min="3" max="3" width="14.7109375" style="27" customWidth="1"/>
    <col min="4" max="4" width="10.140625" style="27" customWidth="1"/>
    <col min="5" max="5" width="10.140625" style="1" hidden="1" customWidth="1"/>
  </cols>
  <sheetData>
    <row r="1" spans="1:5" ht="15.75" x14ac:dyDescent="0.2">
      <c r="A1" s="36" t="s">
        <v>9</v>
      </c>
      <c r="B1" s="36"/>
      <c r="C1" s="36"/>
      <c r="D1" s="36"/>
      <c r="E1" s="36"/>
    </row>
    <row r="2" spans="1:5" ht="33" customHeight="1" x14ac:dyDescent="0.2">
      <c r="A2" s="37" t="s">
        <v>26</v>
      </c>
      <c r="B2" s="37"/>
      <c r="C2" s="37"/>
      <c r="D2" s="37"/>
      <c r="E2" s="37"/>
    </row>
    <row r="3" spans="1:5" ht="15.75" x14ac:dyDescent="0.25">
      <c r="A3" s="8"/>
      <c r="B3" s="21"/>
      <c r="C3" s="21"/>
      <c r="D3" s="21" t="s">
        <v>19</v>
      </c>
      <c r="E3" s="2"/>
    </row>
    <row r="4" spans="1:5" ht="12.75" customHeight="1" x14ac:dyDescent="0.2">
      <c r="A4" s="38" t="s">
        <v>16</v>
      </c>
      <c r="B4" s="40" t="s">
        <v>10</v>
      </c>
      <c r="C4" s="41" t="s">
        <v>27</v>
      </c>
      <c r="D4" s="42" t="s">
        <v>17</v>
      </c>
      <c r="E4" s="43" t="s">
        <v>0</v>
      </c>
    </row>
    <row r="5" spans="1:5" ht="51.75" customHeight="1" x14ac:dyDescent="0.2">
      <c r="A5" s="39"/>
      <c r="B5" s="40"/>
      <c r="C5" s="41"/>
      <c r="D5" s="42"/>
      <c r="E5" s="44"/>
    </row>
    <row r="6" spans="1:5" ht="15.75" x14ac:dyDescent="0.25">
      <c r="A6" s="9" t="s">
        <v>14</v>
      </c>
      <c r="B6" s="22">
        <f>SUM(B7:B8)</f>
        <v>5143.8999999999996</v>
      </c>
      <c r="C6" s="23">
        <f>SUM(C7:C8)</f>
        <v>1136.8</v>
      </c>
      <c r="D6" s="24">
        <f t="shared" ref="D6:D27" si="0">C6/B6*100</f>
        <v>22.09996306304555</v>
      </c>
      <c r="E6" s="3"/>
    </row>
    <row r="7" spans="1:5" ht="15.75" x14ac:dyDescent="0.25">
      <c r="A7" s="28" t="s">
        <v>15</v>
      </c>
      <c r="B7" s="29">
        <v>497</v>
      </c>
      <c r="C7" s="30">
        <v>186</v>
      </c>
      <c r="D7" s="31">
        <f t="shared" si="0"/>
        <v>37.424547283702211</v>
      </c>
      <c r="E7" s="3"/>
    </row>
    <row r="8" spans="1:5" ht="15.75" x14ac:dyDescent="0.25">
      <c r="A8" s="28" t="s">
        <v>12</v>
      </c>
      <c r="B8" s="29">
        <v>4646.8999999999996</v>
      </c>
      <c r="C8" s="30">
        <v>950.8</v>
      </c>
      <c r="D8" s="31">
        <f t="shared" si="0"/>
        <v>20.460952462932276</v>
      </c>
      <c r="E8" s="3"/>
    </row>
    <row r="9" spans="1:5" ht="15.75" x14ac:dyDescent="0.25">
      <c r="A9" s="9" t="s">
        <v>13</v>
      </c>
      <c r="B9" s="22">
        <f>B10+B12+B14+B17+B18+B20+B22+B24+B27+B16+B26+B25</f>
        <v>5199.5</v>
      </c>
      <c r="C9" s="22">
        <f>C10+C12+C14+C17+C18+C20+C22+C24+C27+C16+C26+C25</f>
        <v>847.7</v>
      </c>
      <c r="D9" s="24">
        <f t="shared" si="0"/>
        <v>16.303490720261564</v>
      </c>
      <c r="E9" s="3"/>
    </row>
    <row r="10" spans="1:5" ht="15.75" x14ac:dyDescent="0.25">
      <c r="A10" s="10" t="s">
        <v>1</v>
      </c>
      <c r="B10" s="24">
        <v>2859.8</v>
      </c>
      <c r="C10" s="25">
        <v>479.6</v>
      </c>
      <c r="D10" s="24">
        <f t="shared" si="0"/>
        <v>16.770403524722006</v>
      </c>
      <c r="E10" s="4" t="e">
        <f>C10/#REF!*100</f>
        <v>#REF!</v>
      </c>
    </row>
    <row r="11" spans="1:5" ht="15" customHeight="1" x14ac:dyDescent="0.25">
      <c r="A11" s="11" t="s">
        <v>11</v>
      </c>
      <c r="B11" s="31">
        <v>1678.2</v>
      </c>
      <c r="C11" s="32">
        <v>338.1</v>
      </c>
      <c r="D11" s="31">
        <f t="shared" si="0"/>
        <v>20.146585627457991</v>
      </c>
      <c r="E11" s="5" t="e">
        <f>C11/#REF!*100</f>
        <v>#REF!</v>
      </c>
    </row>
    <row r="12" spans="1:5" ht="15.75" x14ac:dyDescent="0.25">
      <c r="A12" s="12" t="s">
        <v>23</v>
      </c>
      <c r="B12" s="24">
        <v>90.6</v>
      </c>
      <c r="C12" s="25">
        <v>22.6</v>
      </c>
      <c r="D12" s="24">
        <f t="shared" si="0"/>
        <v>24.944812362030909</v>
      </c>
      <c r="E12" s="4" t="e">
        <f>C12/#REF!*100</f>
        <v>#REF!</v>
      </c>
    </row>
    <row r="13" spans="1:5" ht="14.25" customHeight="1" x14ac:dyDescent="0.25">
      <c r="A13" s="11" t="s">
        <v>11</v>
      </c>
      <c r="B13" s="33">
        <v>80.2</v>
      </c>
      <c r="C13" s="32">
        <v>20.100000000000001</v>
      </c>
      <c r="D13" s="31">
        <f t="shared" si="0"/>
        <v>25.062344139650872</v>
      </c>
      <c r="E13" s="5" t="e">
        <f>C13/#REF!*100</f>
        <v>#REF!</v>
      </c>
    </row>
    <row r="14" spans="1:5" ht="31.5" x14ac:dyDescent="0.25">
      <c r="A14" s="12" t="s">
        <v>2</v>
      </c>
      <c r="B14" s="26">
        <v>3.3</v>
      </c>
      <c r="C14" s="25">
        <v>0</v>
      </c>
      <c r="D14" s="24">
        <f t="shared" si="0"/>
        <v>0</v>
      </c>
      <c r="E14" s="4" t="e">
        <f>C14/#REF!*100</f>
        <v>#REF!</v>
      </c>
    </row>
    <row r="15" spans="1:5" ht="14.25" hidden="1" customHeight="1" x14ac:dyDescent="0.25">
      <c r="A15" s="11" t="s">
        <v>11</v>
      </c>
      <c r="B15" s="33">
        <v>6220.3</v>
      </c>
      <c r="C15" s="32">
        <v>4431.6000000000004</v>
      </c>
      <c r="D15" s="24">
        <f t="shared" si="0"/>
        <v>71.244152211308148</v>
      </c>
      <c r="E15" s="5" t="e">
        <f>C15/#REF!*100</f>
        <v>#REF!</v>
      </c>
    </row>
    <row r="16" spans="1:5" s="20" customFormat="1" ht="15.75" customHeight="1" x14ac:dyDescent="0.25">
      <c r="A16" s="12" t="s">
        <v>3</v>
      </c>
      <c r="B16" s="26">
        <v>335.4</v>
      </c>
      <c r="C16" s="25">
        <v>6.6</v>
      </c>
      <c r="D16" s="24">
        <f t="shared" si="0"/>
        <v>1.9677996422182469</v>
      </c>
      <c r="E16" s="6"/>
    </row>
    <row r="17" spans="1:5" ht="15.75" x14ac:dyDescent="0.25">
      <c r="A17" s="10" t="s">
        <v>18</v>
      </c>
      <c r="B17" s="26">
        <v>316.60000000000002</v>
      </c>
      <c r="C17" s="25">
        <v>15.1</v>
      </c>
      <c r="D17" s="24">
        <f t="shared" si="0"/>
        <v>4.7694251421351854</v>
      </c>
      <c r="E17" s="4"/>
    </row>
    <row r="18" spans="1:5" ht="15.75" hidden="1" x14ac:dyDescent="0.25">
      <c r="A18" s="12" t="s">
        <v>4</v>
      </c>
      <c r="B18" s="26"/>
      <c r="C18" s="25"/>
      <c r="D18" s="24" t="e">
        <f t="shared" si="0"/>
        <v>#DIV/0!</v>
      </c>
      <c r="E18" s="4" t="e">
        <f>C18/#REF!*100</f>
        <v>#REF!</v>
      </c>
    </row>
    <row r="19" spans="1:5" ht="14.25" hidden="1" customHeight="1" x14ac:dyDescent="0.25">
      <c r="A19" s="11" t="s">
        <v>11</v>
      </c>
      <c r="B19" s="33"/>
      <c r="C19" s="32"/>
      <c r="D19" s="31" t="e">
        <f t="shared" si="0"/>
        <v>#DIV/0!</v>
      </c>
      <c r="E19" s="5" t="e">
        <f>C19/#REF!*100</f>
        <v>#REF!</v>
      </c>
    </row>
    <row r="20" spans="1:5" ht="31.5" x14ac:dyDescent="0.25">
      <c r="A20" s="13" t="s">
        <v>5</v>
      </c>
      <c r="B20" s="24">
        <v>1388.2</v>
      </c>
      <c r="C20" s="25">
        <v>287.5</v>
      </c>
      <c r="D20" s="24">
        <f t="shared" si="0"/>
        <v>20.710272295058349</v>
      </c>
      <c r="E20" s="4" t="e">
        <f>C20/#REF!*100</f>
        <v>#REF!</v>
      </c>
    </row>
    <row r="21" spans="1:5" ht="15.75" customHeight="1" x14ac:dyDescent="0.25">
      <c r="A21" s="11" t="s">
        <v>11</v>
      </c>
      <c r="B21" s="31">
        <v>924.5</v>
      </c>
      <c r="C21" s="32">
        <v>136.19999999999999</v>
      </c>
      <c r="D21" s="31">
        <f t="shared" si="0"/>
        <v>14.732287723093563</v>
      </c>
      <c r="E21" s="5" t="e">
        <f>C21/#REF!*100</f>
        <v>#REF!</v>
      </c>
    </row>
    <row r="22" spans="1:5" ht="15.75" hidden="1" x14ac:dyDescent="0.25">
      <c r="A22" s="12" t="s">
        <v>21</v>
      </c>
      <c r="B22" s="24"/>
      <c r="C22" s="25"/>
      <c r="D22" s="24" t="e">
        <f t="shared" si="0"/>
        <v>#DIV/0!</v>
      </c>
      <c r="E22" s="4" t="e">
        <f>C22/#REF!*100</f>
        <v>#REF!</v>
      </c>
    </row>
    <row r="23" spans="1:5" ht="14.25" hidden="1" customHeight="1" x14ac:dyDescent="0.25">
      <c r="A23" s="11" t="s">
        <v>11</v>
      </c>
      <c r="B23" s="33"/>
      <c r="C23" s="32"/>
      <c r="D23" s="31" t="e">
        <f t="shared" si="0"/>
        <v>#DIV/0!</v>
      </c>
      <c r="E23" s="5" t="e">
        <f>C23/#REF!*100</f>
        <v>#REF!</v>
      </c>
    </row>
    <row r="24" spans="1:5" ht="15.75" x14ac:dyDescent="0.25">
      <c r="A24" s="12" t="s">
        <v>6</v>
      </c>
      <c r="B24" s="24">
        <v>205.5</v>
      </c>
      <c r="C24" s="26">
        <v>36.299999999999997</v>
      </c>
      <c r="D24" s="24">
        <f t="shared" si="0"/>
        <v>17.664233576642335</v>
      </c>
      <c r="E24" s="4" t="e">
        <f>C24/#REF!*100</f>
        <v>#REF!</v>
      </c>
    </row>
    <row r="25" spans="1:5" ht="15.75" hidden="1" x14ac:dyDescent="0.25">
      <c r="A25" s="12" t="s">
        <v>22</v>
      </c>
      <c r="B25" s="24"/>
      <c r="C25" s="26"/>
      <c r="D25" s="24" t="e">
        <f t="shared" si="0"/>
        <v>#DIV/0!</v>
      </c>
      <c r="E25" s="4"/>
    </row>
    <row r="26" spans="1:5" ht="31.5" x14ac:dyDescent="0.25">
      <c r="A26" s="12" t="s">
        <v>20</v>
      </c>
      <c r="B26" s="24">
        <v>0.1</v>
      </c>
      <c r="C26" s="26">
        <v>0</v>
      </c>
      <c r="D26" s="24">
        <v>0</v>
      </c>
      <c r="E26" s="4"/>
    </row>
    <row r="27" spans="1:5" ht="0.75" customHeight="1" x14ac:dyDescent="0.25">
      <c r="A27" s="12" t="s">
        <v>7</v>
      </c>
      <c r="B27" s="24"/>
      <c r="C27" s="26"/>
      <c r="D27" s="24" t="e">
        <f t="shared" si="0"/>
        <v>#DIV/0!</v>
      </c>
      <c r="E27" s="4" t="e">
        <f>C27/#REF!*100</f>
        <v>#REF!</v>
      </c>
    </row>
    <row r="28" spans="1:5" ht="15.75" x14ac:dyDescent="0.25">
      <c r="A28" s="14" t="s">
        <v>8</v>
      </c>
      <c r="B28" s="24">
        <f>B6-B9</f>
        <v>-55.600000000000364</v>
      </c>
      <c r="C28" s="24">
        <f>C6-C9</f>
        <v>289.09999999999991</v>
      </c>
      <c r="D28" s="24"/>
      <c r="E28" s="6" t="e">
        <f>C28/#REF!*100</f>
        <v>#REF!</v>
      </c>
    </row>
    <row r="29" spans="1:5" ht="31.5" x14ac:dyDescent="0.25">
      <c r="A29" s="16" t="s">
        <v>28</v>
      </c>
      <c r="B29" s="35">
        <v>2</v>
      </c>
      <c r="C29" s="35"/>
      <c r="D29" s="35"/>
      <c r="E29" s="18"/>
    </row>
    <row r="30" spans="1:5" ht="31.5" x14ac:dyDescent="0.25">
      <c r="A30" s="19" t="s">
        <v>29</v>
      </c>
      <c r="B30" s="35">
        <v>2</v>
      </c>
      <c r="C30" s="35"/>
      <c r="D30" s="35"/>
      <c r="E30" s="34"/>
    </row>
    <row r="31" spans="1:5" ht="59.25" customHeight="1" x14ac:dyDescent="0.25">
      <c r="A31" s="19" t="s">
        <v>24</v>
      </c>
      <c r="B31" s="35" t="s">
        <v>25</v>
      </c>
      <c r="C31" s="35"/>
      <c r="D31" s="35"/>
      <c r="E31" s="17"/>
    </row>
    <row r="32" spans="1:5" ht="15.75" x14ac:dyDescent="0.25">
      <c r="A32" s="8"/>
      <c r="B32" s="21"/>
      <c r="C32" s="21"/>
      <c r="D32" s="21"/>
      <c r="E32" s="7"/>
    </row>
  </sheetData>
  <mergeCells count="10">
    <mergeCell ref="B29:D29"/>
    <mergeCell ref="B31:D31"/>
    <mergeCell ref="A1:E1"/>
    <mergeCell ref="A2:E2"/>
    <mergeCell ref="A4:A5"/>
    <mergeCell ref="B4:B5"/>
    <mergeCell ref="C4:C5"/>
    <mergeCell ref="D4:D5"/>
    <mergeCell ref="E4:E5"/>
    <mergeCell ref="B30:D30"/>
  </mergeCells>
  <phoneticPr fontId="0" type="noConversion"/>
  <pageMargins left="0.75" right="0.75" top="1" bottom="1" header="0.5" footer="0.5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редакции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LA</cp:lastModifiedBy>
  <cp:lastPrinted>2018-04-09T05:52:15Z</cp:lastPrinted>
  <dcterms:created xsi:type="dcterms:W3CDTF">1996-10-08T23:32:33Z</dcterms:created>
  <dcterms:modified xsi:type="dcterms:W3CDTF">2021-04-15T04:59:31Z</dcterms:modified>
</cp:coreProperties>
</file>